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35" windowHeight="7065" activeTab="0"/>
  </bookViews>
  <sheets>
    <sheet name="工事費内訳書" sheetId="1" r:id="rId1"/>
  </sheets>
  <definedNames>
    <definedName name="_xlnm.Print_Area" localSheetId="0">'工事費内訳書'!$A$1:$G$79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'工事費内訳書'!$G$79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'工事費内訳書'!$I$79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 refMode="R1C1"/>
</workbook>
</file>

<file path=xl/sharedStrings.xml><?xml version="1.0" encoding="utf-8"?>
<sst xmlns="http://schemas.openxmlformats.org/spreadsheetml/2006/main" count="153" uniqueCount="79">
  <si>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</si>
  <si>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</si>
  <si>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</si>
  <si>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</si>
  <si>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</si>
  <si>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</si>
  <si>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</si>
  <si>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</si>
  <si>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</si>
  <si>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</si>
  <si>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</si>
  <si>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</si>
  <si>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</si>
  <si>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Ｒ２三林　復旧治山（Ｒ１補正）　東みよし町桑内　渓間工事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</si>
  <si>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</si>
  <si>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</si>
  <si>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</si>
  <si>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</si>
  <si>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谷止工
</t>
  </si>
  <si>
    <t>m3</t>
  </si>
  <si>
    <t>㎡</t>
  </si>
  <si>
    <t xml:space="preserve">木製残存型枠
</t>
  </si>
  <si>
    <t>ｍ</t>
  </si>
  <si>
    <t>水平打継目鉄筋
SD345　D22</t>
  </si>
  <si>
    <t>本</t>
  </si>
  <si>
    <t xml:space="preserve">キャットウォーク
</t>
  </si>
  <si>
    <t>円形型枠（紙製）
内径300mm 厚5.3mm 長4000mm</t>
  </si>
  <si>
    <t>ネームプレート（ｱﾙﾐﾆｳﾑ軽合金鋳造製）
A型(横40cm×縦30cm×1cm)　堤名板用</t>
  </si>
  <si>
    <t>枚</t>
  </si>
  <si>
    <t xml:space="preserve">間詰工
</t>
  </si>
  <si>
    <t>昇降ステップ
ﾜｲﾄﾞｽﾃｯﾌﾟ300×19</t>
  </si>
  <si>
    <t xml:space="preserve">土工
</t>
  </si>
  <si>
    <t>掘削工
礫質土</t>
  </si>
  <si>
    <t>掘削工
軟岩IB</t>
  </si>
  <si>
    <t>土砂掘削面整形
粘性土・礫質土</t>
  </si>
  <si>
    <t>岩盤掘削面整形・岩盤清掃
岩盤掘削面整形</t>
  </si>
  <si>
    <t xml:space="preserve">付属物設置工
</t>
  </si>
  <si>
    <t>山地災害危険地区周知看板(標示板1枚・支柱1本)
アルミ板　400×500×2.0mm　支柱：φ50.8×1800mm</t>
  </si>
  <si>
    <t>組</t>
  </si>
  <si>
    <t>基</t>
  </si>
  <si>
    <t xml:space="preserve">仮設工
</t>
  </si>
  <si>
    <t xml:space="preserve">仮設工（索道工）
</t>
  </si>
  <si>
    <t>ウインチベース架設・撤去
架設・撤去,３ヵ月～６ヵ月</t>
  </si>
  <si>
    <t>月</t>
  </si>
  <si>
    <t>土のう締切工
現地採取</t>
  </si>
  <si>
    <t>廻排水
φ300mm　据付・撤去</t>
  </si>
  <si>
    <t xml:space="preserve">間接工事費
</t>
  </si>
  <si>
    <t xml:space="preserve">共通仮設費
</t>
  </si>
  <si>
    <t xml:space="preserve">共通仮設費（率計上）
</t>
  </si>
  <si>
    <t xml:space="preserve">運搬費
</t>
  </si>
  <si>
    <t>台</t>
  </si>
  <si>
    <t xml:space="preserve">準備費
</t>
  </si>
  <si>
    <t xml:space="preserve">伐採費
</t>
  </si>
  <si>
    <t>伐採費（谷止工）
スギ・ヒノキ　14～50cm　35本</t>
  </si>
  <si>
    <t xml:space="preserve">営繕費
</t>
  </si>
  <si>
    <t xml:space="preserve">トイレ設置費
</t>
  </si>
  <si>
    <t xml:space="preserve">安全費
</t>
  </si>
  <si>
    <t xml:space="preserve">雨量計設置
</t>
  </si>
  <si>
    <t xml:space="preserve">雨量計観測
</t>
  </si>
  <si>
    <t xml:space="preserve">現場管理費
</t>
  </si>
  <si>
    <t xml:space="preserve">一般管理費等
</t>
  </si>
  <si>
    <t xml:space="preserve">工事価格
</t>
  </si>
  <si>
    <t>コンクリート無筋構造物
BB18-8-40　W/C≦60%　</t>
  </si>
  <si>
    <t xml:space="preserve">治山ダム型枠
</t>
  </si>
  <si>
    <t>目地板
瀝青繊維質目地板 t=10mm</t>
  </si>
  <si>
    <t xml:space="preserve">型枠工
一般型枠,無筋構造物
</t>
  </si>
  <si>
    <t>止水板設置（塩化ビニール樹脂止水板）
W=300mm　t=7mm</t>
  </si>
  <si>
    <t xml:space="preserve">根株筋工
</t>
  </si>
  <si>
    <t>コンクリート小型構造物
BB18-8-40　W/C≦60%　</t>
  </si>
  <si>
    <t>型枠工
一般型枠,小型構造物</t>
  </si>
  <si>
    <t>石積工（間詰）
割栗石5～15cm　t=0.15m</t>
  </si>
  <si>
    <t xml:space="preserve">標識設置工
</t>
  </si>
  <si>
    <t>ケーブルクレーン架設･撤去
架設・撤去,180日</t>
  </si>
  <si>
    <t>アンカー架設・撤去
丸太埋込み</t>
  </si>
  <si>
    <t>アンカー架設・撤去
根株・立木</t>
  </si>
  <si>
    <t xml:space="preserve">タワー
</t>
  </si>
  <si>
    <t xml:space="preserve">仮設工（廻排水工）
</t>
  </si>
  <si>
    <t>土工機械解体・組立
分解・組立</t>
  </si>
  <si>
    <t>洋式トイレ設置費
和式との差額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</si>
</sst>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3" applyFont="1" applyProtection="1">
      <alignment/>
      <protection/>
    </xf>
    <xf numFmtId="176" fontId="5" fillId="0" borderId="0" xfId="63" applyNumberFormat="1" applyFont="1" applyFill="1" applyAlignment="1" applyProtection="1">
      <alignment horizontal="right" vertical="center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0" xfId="63" applyNumberFormat="1" applyFont="1" applyAlignment="1" applyProtection="1">
      <alignment horizontal="distributed" vertical="center"/>
      <protection/>
    </xf>
    <xf numFmtId="0" fontId="1" fillId="0" borderId="0" xfId="61" applyProtection="1">
      <alignment vertical="center"/>
      <protection/>
    </xf>
    <xf numFmtId="49" fontId="5" fillId="0" borderId="10" xfId="63" applyNumberFormat="1" applyFont="1" applyBorder="1" applyAlignment="1" applyProtection="1">
      <alignment horizontal="center" vertical="center"/>
      <protection/>
    </xf>
    <xf numFmtId="49" fontId="5" fillId="0" borderId="11" xfId="63" applyNumberFormat="1" applyFont="1" applyBorder="1" applyAlignment="1" applyProtection="1">
      <alignment horizontal="center" vertical="center"/>
      <protection/>
    </xf>
    <xf numFmtId="49" fontId="5" fillId="0" borderId="0" xfId="63" applyNumberFormat="1" applyFont="1" applyAlignment="1" applyProtection="1">
      <alignment horizontal="center" vertical="center"/>
      <protection/>
    </xf>
    <xf numFmtId="49" fontId="5" fillId="0" borderId="12" xfId="63" applyNumberFormat="1" applyFont="1" applyBorder="1" applyAlignment="1" applyProtection="1">
      <alignment vertical="top"/>
      <protection/>
    </xf>
    <xf numFmtId="49" fontId="5" fillId="0" borderId="13" xfId="63" applyNumberFormat="1" applyFont="1" applyBorder="1" applyAlignment="1" applyProtection="1">
      <alignment vertical="top"/>
      <protection/>
    </xf>
    <xf numFmtId="49" fontId="5" fillId="0" borderId="14" xfId="63" applyNumberFormat="1" applyFont="1" applyBorder="1" applyAlignment="1" applyProtection="1">
      <alignment horizontal="center"/>
      <protection/>
    </xf>
    <xf numFmtId="0" fontId="5" fillId="0" borderId="14" xfId="63" applyNumberFormat="1" applyFont="1" applyBorder="1" applyAlignment="1" applyProtection="1">
      <alignment horizontal="center"/>
      <protection/>
    </xf>
    <xf numFmtId="177" fontId="5" fillId="0" borderId="15" xfId="63" applyNumberFormat="1" applyFont="1" applyBorder="1" applyAlignment="1" applyProtection="1">
      <alignment horizontal="right"/>
      <protection/>
    </xf>
    <xf numFmtId="177" fontId="5" fillId="0" borderId="0" xfId="63" applyNumberFormat="1" applyFont="1" applyAlignment="1" applyProtection="1">
      <alignment horizontal="center"/>
      <protection/>
    </xf>
    <xf numFmtId="49" fontId="5" fillId="0" borderId="16" xfId="62" applyNumberFormat="1" applyFont="1" applyBorder="1" applyAlignment="1">
      <alignment horizontal="center"/>
      <protection/>
    </xf>
    <xf numFmtId="178" fontId="5" fillId="0" borderId="16" xfId="62" applyNumberFormat="1" applyFont="1" applyBorder="1" applyAlignment="1">
      <alignment horizontal="center"/>
      <protection/>
    </xf>
    <xf numFmtId="177" fontId="5" fillId="0" borderId="17" xfId="63" applyNumberFormat="1" applyFont="1" applyBorder="1" applyAlignment="1" applyProtection="1">
      <alignment horizontal="right"/>
      <protection/>
    </xf>
    <xf numFmtId="49" fontId="5" fillId="0" borderId="18" xfId="63" applyNumberFormat="1" applyFont="1" applyBorder="1" applyAlignment="1" applyProtection="1">
      <alignment vertical="top" wrapText="1"/>
      <protection/>
    </xf>
    <xf numFmtId="177" fontId="5" fillId="33" borderId="15" xfId="63" applyNumberFormat="1" applyFont="1" applyFill="1" applyBorder="1" applyAlignment="1" applyProtection="1">
      <alignment horizontal="right"/>
      <protection locked="0"/>
    </xf>
    <xf numFmtId="49" fontId="5" fillId="0" borderId="14" xfId="63" applyNumberFormat="1" applyFont="1" applyFill="1" applyBorder="1" applyAlignment="1" applyProtection="1">
      <alignment horizontal="center"/>
      <protection/>
    </xf>
    <xf numFmtId="0" fontId="5" fillId="0" borderId="14" xfId="63" applyNumberFormat="1" applyFont="1" applyFill="1" applyBorder="1" applyAlignment="1" applyProtection="1">
      <alignment horizontal="center"/>
      <protection/>
    </xf>
    <xf numFmtId="177" fontId="5" fillId="0" borderId="15" xfId="63" applyNumberFormat="1" applyFont="1" applyFill="1" applyBorder="1" applyAlignment="1" applyProtection="1">
      <alignment horizontal="right"/>
      <protection/>
    </xf>
    <xf numFmtId="0" fontId="5" fillId="0" borderId="0" xfId="63" applyFont="1" applyFill="1" applyProtection="1">
      <alignment/>
      <protection/>
    </xf>
    <xf numFmtId="177" fontId="5" fillId="0" borderId="0" xfId="63" applyNumberFormat="1" applyFont="1" applyFill="1" applyAlignment="1" applyProtection="1">
      <alignment horizontal="center"/>
      <protection/>
    </xf>
    <xf numFmtId="49" fontId="5" fillId="0" borderId="19" xfId="63" applyNumberFormat="1" applyFont="1" applyBorder="1" applyAlignment="1" applyProtection="1">
      <alignment horizontal="center" vertical="center"/>
      <protection/>
    </xf>
    <xf numFmtId="49" fontId="5" fillId="0" borderId="20" xfId="63" applyNumberFormat="1" applyFont="1" applyBorder="1" applyAlignment="1" applyProtection="1">
      <alignment horizontal="center" vertical="center"/>
      <protection/>
    </xf>
    <xf numFmtId="49" fontId="5" fillId="0" borderId="21" xfId="63" applyNumberFormat="1" applyFont="1" applyBorder="1" applyAlignment="1" applyProtection="1">
      <alignment horizontal="center" vertical="center"/>
      <protection/>
    </xf>
    <xf numFmtId="49" fontId="5" fillId="33" borderId="0" xfId="63" applyNumberFormat="1" applyFont="1" applyFill="1" applyAlignment="1" applyProtection="1">
      <alignment horizontal="left" vertical="center"/>
      <protection locked="0"/>
    </xf>
    <xf numFmtId="49" fontId="6" fillId="0" borderId="0" xfId="63" applyNumberFormat="1" applyFont="1" applyAlignment="1" applyProtection="1">
      <alignment horizontal="center" vertical="top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22" xfId="63" applyNumberFormat="1" applyFont="1" applyBorder="1" applyAlignment="1" applyProtection="1">
      <alignment vertical="top"/>
      <protection/>
    </xf>
    <xf numFmtId="49" fontId="5" fillId="0" borderId="23" xfId="63" applyNumberFormat="1" applyFont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vertical="top"/>
      <protection/>
    </xf>
    <xf numFmtId="49" fontId="5" fillId="0" borderId="25" xfId="63" applyNumberFormat="1" applyFont="1" applyBorder="1" applyAlignment="1" applyProtection="1">
      <alignment vertical="top" wrapText="1"/>
      <protection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49" fontId="5" fillId="0" borderId="26" xfId="63" applyNumberFormat="1" applyFont="1" applyBorder="1" applyAlignment="1" applyProtection="1">
      <alignment vertical="top" wrapText="1"/>
      <protection/>
    </xf>
    <xf numFmtId="49" fontId="5" fillId="0" borderId="25" xfId="63" applyNumberFormat="1" applyFont="1" applyFill="1" applyBorder="1" applyAlignment="1" applyProtection="1">
      <alignment vertical="top" wrapText="1"/>
      <protection/>
    </xf>
    <xf numFmtId="0" fontId="0" fillId="0" borderId="26" xfId="0" applyFill="1" applyBorder="1" applyAlignment="1">
      <alignment vertical="top"/>
    </xf>
    <xf numFmtId="0" fontId="0" fillId="0" borderId="27" xfId="0" applyFill="1" applyBorder="1" applyAlignment="1">
      <alignment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75雛形" xfId="61"/>
    <cellStyle name="標準_75雛形_1" xfId="62"/>
    <cellStyle name="標準_内訳書サンプル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5" t="s">
        <v>14</v>
      </c>
      <c r="B10" s="36"/>
      <c r="C10" s="36"/>
      <c r="D10" s="37"/>
      <c r="E10" s="12" t="s">
        <v>15</v>
      </c>
      <c r="F10" s="13">
        <v>1</v>
      </c>
      <c r="G10" s="14">
        <f>+G11+G52</f>
        <v>0</v>
      </c>
      <c r="H10" s="2"/>
      <c r="I10" s="15">
        <v>1</v>
      </c>
      <c r="J10" s="15"/>
    </row>
    <row r="11" spans="1:10" ht="42" customHeight="1">
      <c r="A11" s="35" t="s">
        <v>16</v>
      </c>
      <c r="B11" s="36"/>
      <c r="C11" s="36"/>
      <c r="D11" s="37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5" t="s">
        <v>17</v>
      </c>
      <c r="B12" s="36"/>
      <c r="C12" s="36"/>
      <c r="D12" s="37"/>
      <c r="E12" s="12" t="s">
        <v>15</v>
      </c>
      <c r="F12" s="13">
        <v>1</v>
      </c>
      <c r="G12" s="14">
        <f>+G13+G41</f>
        <v>0</v>
      </c>
      <c r="H12" s="2"/>
      <c r="I12" s="15">
        <v>3</v>
      </c>
      <c r="J12" s="15">
        <v>1</v>
      </c>
    </row>
    <row r="13" spans="1:10" ht="42" customHeight="1">
      <c r="A13" s="10"/>
      <c r="B13" s="38" t="s">
        <v>18</v>
      </c>
      <c r="C13" s="36"/>
      <c r="D13" s="37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8" t="s">
        <v>18</v>
      </c>
      <c r="D14" s="37"/>
      <c r="E14" s="12" t="s">
        <v>15</v>
      </c>
      <c r="F14" s="13">
        <v>1</v>
      </c>
      <c r="G14" s="14">
        <f>+G15+G28+G33+G38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+G16+G17+G18+G19+G20+G21+G22+G23+G24+G25+G26+G27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62</v>
      </c>
      <c r="E16" s="12" t="s">
        <v>19</v>
      </c>
      <c r="F16" s="13">
        <v>235.4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63</v>
      </c>
      <c r="E17" s="12" t="s">
        <v>20</v>
      </c>
      <c r="F17" s="13">
        <v>171.9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65</v>
      </c>
      <c r="E18" s="12" t="s">
        <v>20</v>
      </c>
      <c r="F18" s="13">
        <v>3.7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21</v>
      </c>
      <c r="E19" s="12" t="s">
        <v>20</v>
      </c>
      <c r="F19" s="13">
        <v>93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64</v>
      </c>
      <c r="E20" s="12" t="s">
        <v>20</v>
      </c>
      <c r="F20" s="13">
        <v>13.8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65</v>
      </c>
      <c r="E21" s="12" t="s">
        <v>20</v>
      </c>
      <c r="F21" s="13">
        <v>13.8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66</v>
      </c>
      <c r="E22" s="12" t="s">
        <v>22</v>
      </c>
      <c r="F22" s="13">
        <v>6.6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23</v>
      </c>
      <c r="E23" s="12" t="s">
        <v>24</v>
      </c>
      <c r="F23" s="13">
        <v>156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25</v>
      </c>
      <c r="E24" s="12" t="s">
        <v>22</v>
      </c>
      <c r="F24" s="13">
        <v>73.1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26</v>
      </c>
      <c r="E25" s="12" t="s">
        <v>24</v>
      </c>
      <c r="F25" s="13">
        <v>3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27</v>
      </c>
      <c r="E26" s="12" t="s">
        <v>28</v>
      </c>
      <c r="F26" s="13">
        <v>1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67</v>
      </c>
      <c r="E27" s="12" t="s">
        <v>22</v>
      </c>
      <c r="F27" s="13">
        <v>30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29</v>
      </c>
      <c r="E28" s="12" t="s">
        <v>15</v>
      </c>
      <c r="F28" s="13">
        <v>1</v>
      </c>
      <c r="G28" s="14">
        <f>+G29+G30+G31+G32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68</v>
      </c>
      <c r="E29" s="12" t="s">
        <v>19</v>
      </c>
      <c r="F29" s="13">
        <v>7.8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69</v>
      </c>
      <c r="E30" s="12" t="s">
        <v>20</v>
      </c>
      <c r="F30" s="13">
        <v>27.1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70</v>
      </c>
      <c r="E31" s="12" t="s">
        <v>20</v>
      </c>
      <c r="F31" s="13">
        <v>27.1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30</v>
      </c>
      <c r="E32" s="12" t="s">
        <v>24</v>
      </c>
      <c r="F32" s="13">
        <v>8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31</v>
      </c>
      <c r="E33" s="12" t="s">
        <v>15</v>
      </c>
      <c r="F33" s="13">
        <v>1</v>
      </c>
      <c r="G33" s="14">
        <f>+G34+G35+G36+G37</f>
        <v>0</v>
      </c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32</v>
      </c>
      <c r="E34" s="12" t="s">
        <v>19</v>
      </c>
      <c r="F34" s="13">
        <v>320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33</v>
      </c>
      <c r="E35" s="12" t="s">
        <v>19</v>
      </c>
      <c r="F35" s="13">
        <v>41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34</v>
      </c>
      <c r="E36" s="12" t="s">
        <v>20</v>
      </c>
      <c r="F36" s="13">
        <v>47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35</v>
      </c>
      <c r="E37" s="12" t="s">
        <v>20</v>
      </c>
      <c r="F37" s="13">
        <v>24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36</v>
      </c>
      <c r="E38" s="12" t="s">
        <v>15</v>
      </c>
      <c r="F38" s="13">
        <v>1</v>
      </c>
      <c r="G38" s="14">
        <f>+G39+G40</f>
        <v>0</v>
      </c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37</v>
      </c>
      <c r="E39" s="12" t="s">
        <v>38</v>
      </c>
      <c r="F39" s="13">
        <v>1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71</v>
      </c>
      <c r="E40" s="12" t="s">
        <v>39</v>
      </c>
      <c r="F40" s="13">
        <v>1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38" t="s">
        <v>40</v>
      </c>
      <c r="C41" s="36"/>
      <c r="D41" s="37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2</v>
      </c>
    </row>
    <row r="42" spans="1:10" ht="42" customHeight="1">
      <c r="A42" s="10"/>
      <c r="B42" s="11"/>
      <c r="C42" s="38" t="s">
        <v>40</v>
      </c>
      <c r="D42" s="37"/>
      <c r="E42" s="12" t="s">
        <v>15</v>
      </c>
      <c r="F42" s="13">
        <v>1</v>
      </c>
      <c r="G42" s="14">
        <f>+G43+G49</f>
        <v>0</v>
      </c>
      <c r="H42" s="2"/>
      <c r="I42" s="15">
        <v>33</v>
      </c>
      <c r="J42" s="15">
        <v>3</v>
      </c>
    </row>
    <row r="43" spans="1:10" ht="42" customHeight="1">
      <c r="A43" s="10"/>
      <c r="B43" s="11"/>
      <c r="C43" s="11"/>
      <c r="D43" s="19" t="s">
        <v>41</v>
      </c>
      <c r="E43" s="12" t="s">
        <v>15</v>
      </c>
      <c r="F43" s="13">
        <v>1</v>
      </c>
      <c r="G43" s="14">
        <f>+G44+G45+G46+G47+G48</f>
        <v>0</v>
      </c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72</v>
      </c>
      <c r="E44" s="12" t="s">
        <v>39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42</v>
      </c>
      <c r="E45" s="12" t="s">
        <v>39</v>
      </c>
      <c r="F45" s="13">
        <v>1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73</v>
      </c>
      <c r="E46" s="12" t="s">
        <v>39</v>
      </c>
      <c r="F46" s="13">
        <v>1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74</v>
      </c>
      <c r="E47" s="12" t="s">
        <v>39</v>
      </c>
      <c r="F47" s="13">
        <v>1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75</v>
      </c>
      <c r="E48" s="12" t="s">
        <v>43</v>
      </c>
      <c r="F48" s="13">
        <v>6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76</v>
      </c>
      <c r="E49" s="12" t="s">
        <v>15</v>
      </c>
      <c r="F49" s="13">
        <v>1</v>
      </c>
      <c r="G49" s="14">
        <f>+G50+G51</f>
        <v>0</v>
      </c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44</v>
      </c>
      <c r="E50" s="12" t="s">
        <v>20</v>
      </c>
      <c r="F50" s="13">
        <v>0.5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45</v>
      </c>
      <c r="E51" s="12" t="s">
        <v>22</v>
      </c>
      <c r="F51" s="13">
        <v>40</v>
      </c>
      <c r="G51" s="20"/>
      <c r="H51" s="2"/>
      <c r="I51" s="15">
        <v>42</v>
      </c>
      <c r="J51" s="15">
        <v>4</v>
      </c>
    </row>
    <row r="52" spans="1:10" ht="42" customHeight="1">
      <c r="A52" s="35" t="s">
        <v>46</v>
      </c>
      <c r="B52" s="36"/>
      <c r="C52" s="36"/>
      <c r="D52" s="37"/>
      <c r="E52" s="12" t="s">
        <v>15</v>
      </c>
      <c r="F52" s="13">
        <v>1</v>
      </c>
      <c r="G52" s="14">
        <f>+G53+G76</f>
        <v>0</v>
      </c>
      <c r="H52" s="2"/>
      <c r="I52" s="15">
        <v>43</v>
      </c>
      <c r="J52" s="15"/>
    </row>
    <row r="53" spans="1:10" ht="42" customHeight="1">
      <c r="A53" s="35" t="s">
        <v>47</v>
      </c>
      <c r="B53" s="36"/>
      <c r="C53" s="36"/>
      <c r="D53" s="37"/>
      <c r="E53" s="12" t="s">
        <v>15</v>
      </c>
      <c r="F53" s="13">
        <v>1</v>
      </c>
      <c r="G53" s="14">
        <f>+G54+G55+G60+G65+G70</f>
        <v>0</v>
      </c>
      <c r="H53" s="2"/>
      <c r="I53" s="15">
        <v>44</v>
      </c>
      <c r="J53" s="15">
        <v>200</v>
      </c>
    </row>
    <row r="54" spans="1:10" ht="42" customHeight="1">
      <c r="A54" s="35" t="s">
        <v>48</v>
      </c>
      <c r="B54" s="36"/>
      <c r="C54" s="36"/>
      <c r="D54" s="37"/>
      <c r="E54" s="12" t="s">
        <v>15</v>
      </c>
      <c r="F54" s="13">
        <v>1</v>
      </c>
      <c r="G54" s="20"/>
      <c r="H54" s="2"/>
      <c r="I54" s="15">
        <v>45</v>
      </c>
      <c r="J54" s="15"/>
    </row>
    <row r="55" spans="1:10" ht="42" customHeight="1">
      <c r="A55" s="35" t="s">
        <v>49</v>
      </c>
      <c r="B55" s="36"/>
      <c r="C55" s="36"/>
      <c r="D55" s="37"/>
      <c r="E55" s="12" t="s">
        <v>15</v>
      </c>
      <c r="F55" s="13">
        <v>1</v>
      </c>
      <c r="G55" s="14">
        <f>+G56</f>
        <v>0</v>
      </c>
      <c r="H55" s="2"/>
      <c r="I55" s="15">
        <v>46</v>
      </c>
      <c r="J55" s="15">
        <v>1</v>
      </c>
    </row>
    <row r="56" spans="1:10" ht="42" customHeight="1">
      <c r="A56" s="10"/>
      <c r="B56" s="38" t="s">
        <v>49</v>
      </c>
      <c r="C56" s="36"/>
      <c r="D56" s="37"/>
      <c r="E56" s="12" t="s">
        <v>15</v>
      </c>
      <c r="F56" s="13">
        <v>1</v>
      </c>
      <c r="G56" s="14">
        <f>+G57</f>
        <v>0</v>
      </c>
      <c r="H56" s="2"/>
      <c r="I56" s="15">
        <v>47</v>
      </c>
      <c r="J56" s="15">
        <v>2</v>
      </c>
    </row>
    <row r="57" spans="1:10" ht="42" customHeight="1">
      <c r="A57" s="10"/>
      <c r="B57" s="11"/>
      <c r="C57" s="38" t="s">
        <v>49</v>
      </c>
      <c r="D57" s="37"/>
      <c r="E57" s="12" t="s">
        <v>15</v>
      </c>
      <c r="F57" s="13">
        <v>1</v>
      </c>
      <c r="G57" s="14">
        <f>+G58</f>
        <v>0</v>
      </c>
      <c r="H57" s="2"/>
      <c r="I57" s="15">
        <v>48</v>
      </c>
      <c r="J57" s="15">
        <v>3</v>
      </c>
    </row>
    <row r="58" spans="1:10" ht="42" customHeight="1">
      <c r="A58" s="10"/>
      <c r="B58" s="11"/>
      <c r="C58" s="11"/>
      <c r="D58" s="19" t="s">
        <v>49</v>
      </c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77</v>
      </c>
      <c r="E59" s="12" t="s">
        <v>50</v>
      </c>
      <c r="F59" s="13">
        <v>2</v>
      </c>
      <c r="G59" s="20"/>
      <c r="H59" s="2"/>
      <c r="I59" s="15">
        <v>50</v>
      </c>
      <c r="J59" s="15">
        <v>4</v>
      </c>
    </row>
    <row r="60" spans="1:10" ht="42" customHeight="1">
      <c r="A60" s="35" t="s">
        <v>51</v>
      </c>
      <c r="B60" s="36"/>
      <c r="C60" s="36"/>
      <c r="D60" s="37"/>
      <c r="E60" s="12" t="s">
        <v>15</v>
      </c>
      <c r="F60" s="13">
        <v>1</v>
      </c>
      <c r="G60" s="14">
        <f>+G61</f>
        <v>0</v>
      </c>
      <c r="H60" s="2"/>
      <c r="I60" s="15">
        <v>51</v>
      </c>
      <c r="J60" s="15">
        <v>1</v>
      </c>
    </row>
    <row r="61" spans="1:10" ht="42" customHeight="1">
      <c r="A61" s="10"/>
      <c r="B61" s="38" t="s">
        <v>51</v>
      </c>
      <c r="C61" s="36"/>
      <c r="D61" s="37"/>
      <c r="E61" s="12" t="s">
        <v>15</v>
      </c>
      <c r="F61" s="13">
        <v>1</v>
      </c>
      <c r="G61" s="14">
        <f>+G62</f>
        <v>0</v>
      </c>
      <c r="H61" s="2"/>
      <c r="I61" s="15">
        <v>52</v>
      </c>
      <c r="J61" s="15">
        <v>2</v>
      </c>
    </row>
    <row r="62" spans="1:10" ht="42" customHeight="1">
      <c r="A62" s="10"/>
      <c r="B62" s="11"/>
      <c r="C62" s="38" t="s">
        <v>51</v>
      </c>
      <c r="D62" s="37"/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3</v>
      </c>
    </row>
    <row r="63" spans="1:10" ht="42" customHeight="1">
      <c r="A63" s="10"/>
      <c r="B63" s="11"/>
      <c r="C63" s="11"/>
      <c r="D63" s="19" t="s">
        <v>52</v>
      </c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53</v>
      </c>
      <c r="E64" s="12" t="s">
        <v>15</v>
      </c>
      <c r="F64" s="13">
        <v>1</v>
      </c>
      <c r="G64" s="20"/>
      <c r="H64" s="2"/>
      <c r="I64" s="15">
        <v>55</v>
      </c>
      <c r="J64" s="15">
        <v>4</v>
      </c>
    </row>
    <row r="65" spans="1:10" ht="42" customHeight="1">
      <c r="A65" s="35" t="s">
        <v>54</v>
      </c>
      <c r="B65" s="36"/>
      <c r="C65" s="36"/>
      <c r="D65" s="37"/>
      <c r="E65" s="12" t="s">
        <v>15</v>
      </c>
      <c r="F65" s="13">
        <v>1</v>
      </c>
      <c r="G65" s="14">
        <f>+G66</f>
        <v>0</v>
      </c>
      <c r="H65" s="2"/>
      <c r="I65" s="15">
        <v>56</v>
      </c>
      <c r="J65" s="15">
        <v>1</v>
      </c>
    </row>
    <row r="66" spans="1:10" ht="42" customHeight="1">
      <c r="A66" s="10"/>
      <c r="B66" s="38" t="s">
        <v>54</v>
      </c>
      <c r="C66" s="36"/>
      <c r="D66" s="37"/>
      <c r="E66" s="12" t="s">
        <v>15</v>
      </c>
      <c r="F66" s="13">
        <v>1</v>
      </c>
      <c r="G66" s="14">
        <f>+G67</f>
        <v>0</v>
      </c>
      <c r="H66" s="2"/>
      <c r="I66" s="15">
        <v>57</v>
      </c>
      <c r="J66" s="15">
        <v>2</v>
      </c>
    </row>
    <row r="67" spans="1:10" ht="42" customHeight="1">
      <c r="A67" s="10"/>
      <c r="B67" s="11"/>
      <c r="C67" s="38" t="s">
        <v>55</v>
      </c>
      <c r="D67" s="37"/>
      <c r="E67" s="12" t="s">
        <v>15</v>
      </c>
      <c r="F67" s="13">
        <v>1</v>
      </c>
      <c r="G67" s="14">
        <f>+G68</f>
        <v>0</v>
      </c>
      <c r="H67" s="2"/>
      <c r="I67" s="15">
        <v>58</v>
      </c>
      <c r="J67" s="15">
        <v>3</v>
      </c>
    </row>
    <row r="68" spans="1:10" ht="42" customHeight="1">
      <c r="A68" s="10"/>
      <c r="B68" s="11"/>
      <c r="C68" s="11"/>
      <c r="D68" s="19" t="s">
        <v>55</v>
      </c>
      <c r="E68" s="12" t="s">
        <v>15</v>
      </c>
      <c r="F68" s="13">
        <v>1</v>
      </c>
      <c r="G68" s="14">
        <f>+G69</f>
        <v>0</v>
      </c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78</v>
      </c>
      <c r="E69" s="12" t="s">
        <v>43</v>
      </c>
      <c r="F69" s="13">
        <v>6</v>
      </c>
      <c r="G69" s="20"/>
      <c r="H69" s="2"/>
      <c r="I69" s="15">
        <v>60</v>
      </c>
      <c r="J69" s="15">
        <v>4</v>
      </c>
    </row>
    <row r="70" spans="1:10" ht="42" customHeight="1">
      <c r="A70" s="35" t="s">
        <v>56</v>
      </c>
      <c r="B70" s="36"/>
      <c r="C70" s="36"/>
      <c r="D70" s="37"/>
      <c r="E70" s="12" t="s">
        <v>15</v>
      </c>
      <c r="F70" s="13">
        <v>1</v>
      </c>
      <c r="G70" s="14">
        <f>+G71</f>
        <v>0</v>
      </c>
      <c r="H70" s="2"/>
      <c r="I70" s="15">
        <v>61</v>
      </c>
      <c r="J70" s="15">
        <v>1</v>
      </c>
    </row>
    <row r="71" spans="1:10" ht="42" customHeight="1">
      <c r="A71" s="10"/>
      <c r="B71" s="38" t="s">
        <v>56</v>
      </c>
      <c r="C71" s="36"/>
      <c r="D71" s="37"/>
      <c r="E71" s="12" t="s">
        <v>15</v>
      </c>
      <c r="F71" s="13">
        <v>1</v>
      </c>
      <c r="G71" s="14">
        <f>+G72</f>
        <v>0</v>
      </c>
      <c r="H71" s="2"/>
      <c r="I71" s="15">
        <v>62</v>
      </c>
      <c r="J71" s="15">
        <v>2</v>
      </c>
    </row>
    <row r="72" spans="1:10" ht="42" customHeight="1">
      <c r="A72" s="10"/>
      <c r="B72" s="11"/>
      <c r="C72" s="38" t="s">
        <v>56</v>
      </c>
      <c r="D72" s="37"/>
      <c r="E72" s="12" t="s">
        <v>15</v>
      </c>
      <c r="F72" s="13">
        <v>1</v>
      </c>
      <c r="G72" s="14">
        <f>+G73</f>
        <v>0</v>
      </c>
      <c r="H72" s="2"/>
      <c r="I72" s="15">
        <v>63</v>
      </c>
      <c r="J72" s="15">
        <v>3</v>
      </c>
    </row>
    <row r="73" spans="1:10" ht="42" customHeight="1">
      <c r="A73" s="10"/>
      <c r="B73" s="11"/>
      <c r="C73" s="11"/>
      <c r="D73" s="19" t="s">
        <v>56</v>
      </c>
      <c r="E73" s="12" t="s">
        <v>15</v>
      </c>
      <c r="F73" s="13">
        <v>1</v>
      </c>
      <c r="G73" s="14">
        <f>+G74+G75</f>
        <v>0</v>
      </c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57</v>
      </c>
      <c r="E74" s="12" t="s">
        <v>39</v>
      </c>
      <c r="F74" s="13">
        <v>1</v>
      </c>
      <c r="G74" s="20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19" t="s">
        <v>58</v>
      </c>
      <c r="E75" s="12" t="s">
        <v>15</v>
      </c>
      <c r="F75" s="13">
        <v>1</v>
      </c>
      <c r="G75" s="20"/>
      <c r="H75" s="2"/>
      <c r="I75" s="15">
        <v>66</v>
      </c>
      <c r="J75" s="15">
        <v>4</v>
      </c>
    </row>
    <row r="76" spans="1:10" ht="42" customHeight="1">
      <c r="A76" s="35" t="s">
        <v>59</v>
      </c>
      <c r="B76" s="36"/>
      <c r="C76" s="36"/>
      <c r="D76" s="37"/>
      <c r="E76" s="12" t="s">
        <v>15</v>
      </c>
      <c r="F76" s="13">
        <v>1</v>
      </c>
      <c r="G76" s="20"/>
      <c r="H76" s="2"/>
      <c r="I76" s="15">
        <v>67</v>
      </c>
      <c r="J76" s="15">
        <v>210</v>
      </c>
    </row>
    <row r="77" spans="1:10" ht="42" customHeight="1">
      <c r="A77" s="35" t="s">
        <v>60</v>
      </c>
      <c r="B77" s="36"/>
      <c r="C77" s="36"/>
      <c r="D77" s="37"/>
      <c r="E77" s="12" t="s">
        <v>15</v>
      </c>
      <c r="F77" s="13">
        <v>1</v>
      </c>
      <c r="G77" s="20"/>
      <c r="H77" s="2"/>
      <c r="I77" s="15">
        <v>68</v>
      </c>
      <c r="J77" s="15">
        <v>220</v>
      </c>
    </row>
    <row r="78" spans="1:10" ht="42" customHeight="1">
      <c r="A78" s="39" t="s">
        <v>61</v>
      </c>
      <c r="B78" s="40"/>
      <c r="C78" s="40"/>
      <c r="D78" s="41"/>
      <c r="E78" s="21" t="s">
        <v>15</v>
      </c>
      <c r="F78" s="22">
        <v>1</v>
      </c>
      <c r="G78" s="23">
        <f>+G10+G77</f>
        <v>0</v>
      </c>
      <c r="H78" s="24"/>
      <c r="I78" s="25">
        <v>69</v>
      </c>
      <c r="J78" s="25">
        <v>30</v>
      </c>
    </row>
    <row r="79" spans="1:10" ht="42" customHeight="1">
      <c r="A79" s="32" t="s">
        <v>11</v>
      </c>
      <c r="B79" s="33"/>
      <c r="C79" s="33"/>
      <c r="D79" s="34"/>
      <c r="E79" s="16" t="s">
        <v>12</v>
      </c>
      <c r="F79" s="17" t="s">
        <v>12</v>
      </c>
      <c r="G79" s="18">
        <f>G78</f>
        <v>0</v>
      </c>
      <c r="I79" s="15">
        <v>70</v>
      </c>
      <c r="J79" s="15">
        <v>90</v>
      </c>
    </row>
    <row r="80" ht="42" customHeight="1"/>
    <row r="81" ht="42" customHeight="1"/>
  </sheetData>
  <sheetProtection sheet="1" objects="1" scenarios="1"/>
  <mergeCells count="32">
    <mergeCell ref="B61:D61"/>
    <mergeCell ref="C62:D62"/>
    <mergeCell ref="A65:D65"/>
    <mergeCell ref="A78:D78"/>
    <mergeCell ref="C67:D67"/>
    <mergeCell ref="A70:D70"/>
    <mergeCell ref="B71:D71"/>
    <mergeCell ref="C72:D72"/>
    <mergeCell ref="A76:D76"/>
    <mergeCell ref="A77:D77"/>
    <mergeCell ref="A79:D79"/>
    <mergeCell ref="A10:D10"/>
    <mergeCell ref="A11:D11"/>
    <mergeCell ref="A12:D12"/>
    <mergeCell ref="B13:D13"/>
    <mergeCell ref="C14:D14"/>
    <mergeCell ref="B41:D41"/>
    <mergeCell ref="B66:D66"/>
    <mergeCell ref="C42:D42"/>
    <mergeCell ref="A52:D52"/>
    <mergeCell ref="A53:D53"/>
    <mergeCell ref="A54:D54"/>
    <mergeCell ref="A55:D55"/>
    <mergeCell ref="B56:D56"/>
    <mergeCell ref="C57:D57"/>
    <mergeCell ref="A60:D60"/>
    <mergeCell ref="A9:D9"/>
    <mergeCell ref="F3:G3"/>
    <mergeCell ref="F4:G4"/>
    <mergeCell ref="F5:G5"/>
    <mergeCell ref="A7:G7"/>
    <mergeCell ref="B8:G8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Fujimaru Yukinori</dc:creator>
  <cp:keywords/>
  <dc:description/>
  <cp:lastModifiedBy>Fujimaru Yukinori</cp:lastModifiedBy>
  <dcterms:created xsi:type="dcterms:W3CDTF">2020-06-23T07:48:54Z</dcterms:created>
  <dcterms:modified xsi:type="dcterms:W3CDTF">2020-06-23T08:06:12Z</dcterms:modified>
  <cp:category/>
  <cp:version/>
  <cp:contentType/>
  <cp:contentStatus/>
</cp:coreProperties>
</file>